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8780" windowHeight="12216" activeTab="0"/>
  </bookViews>
  <sheets>
    <sheet name="Yfirlit" sheetId="1" r:id="rId1"/>
  </sheets>
  <definedNames>
    <definedName name="_xlnm.Print_Area" localSheetId="0">'Yfirlit'!$A$1:$I$81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<sst xmlns="http://schemas.openxmlformats.org/spreadsheetml/2006/main" count="93" uniqueCount="91">
  <si>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</si>
  <si>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</si>
  <si>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</si>
  <si>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</si>
  <si>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</si>
  <si>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</si>
  <si>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</si>
  <si>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</si>
  <si>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</si>
  <si>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</si>
  <si>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</si>
  <si>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</si>
  <si>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</si>
  <si>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</si>
  <si>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</si>
  <si>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</si>
  <si>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</si>
  <si>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</si>
  <si>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</si>
  <si>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</si>
  <si>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</si>
  <si>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</si>
  <si>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</si>
  <si>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</si>
  <si>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</si>
  <si>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</si>
  <si>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</si>
  <si>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</si>
  <si>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</si>
  <si>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</si>
  <si>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</si>
  <si>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</si>
  <si>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</si>
  <si>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</si>
  <si>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</si>
  <si>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</si>
  <si>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</si>
  <si>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</si>
  <si>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</si>
  <si>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</si>
  <si>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</si>
  <si>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</si>
  <si>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</si>
  <si>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</si>
  <si>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</si>
  <si>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</si>
  <si>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</si>
  <si>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</si>
  <si>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</si>
  <si>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</si>
  <si>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</si>
  <si>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Seyðisfjarðarkaupstaður</t>
  </si>
  <si>
    <t>Fjarðabyggð</t>
  </si>
  <si>
    <t xml:space="preserve">Vopnafjarðarhreppur </t>
  </si>
  <si>
    <t xml:space="preserve">Fljótsdalshreppur </t>
  </si>
  <si>
    <t xml:space="preserve">Borgarfjarðarhreppur </t>
  </si>
  <si>
    <t xml:space="preserve">Djúpavogshreppur </t>
  </si>
  <si>
    <t>Fljótsdalshérað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</si>
  <si>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</si>
  <si>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</si>
  <si>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</si>
  <si>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</si>
  <si>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</si>
  <si>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</si>
  <si>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</si>
  <si>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</si>
  <si>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</si>
  <si>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</si>
  <si>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</si>
  <si>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</si>
  <si>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</si>
  <si>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</si>
  <si>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</si>
  <si>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</si>
  <si>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</si>
  <si>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</si>
  <si>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</si>
  <si>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</si>
  <si>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</si>
  <si>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</si>
  <si>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</si>
  <si>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</si>
  <si>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</si>
  <si>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</si>
  <si>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</si>
  <si>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</si>
  <si>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</si>
  <si>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Verkefni árið 2019</t>
  </si>
  <si>
    <t>Aftektir miðað við íbúatölur 1. janúar 2019</t>
  </si>
  <si>
    <t>Suðurnesjabær</t>
  </si>
  <si>
    <t>aftektir 2019</t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</si>
</sst>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0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12"/>
      <name val="Arial"/>
      <family val="2"/>
    </font>
    <font>
      <sz val="11"/>
      <color indexed="52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0"/>
      <name val="Arial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2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6" applyNumberFormat="0" applyAlignment="0" applyProtection="0"/>
    <xf numFmtId="0" fontId="0" fillId="29" borderId="7" applyNumberFormat="0" applyFon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6" applyNumberFormat="0" applyAlignment="0" applyProtection="0"/>
    <xf numFmtId="0" fontId="49" fillId="31" borderId="9" applyNumberFormat="0" applyAlignment="0" applyProtection="0"/>
    <xf numFmtId="0" fontId="40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72" fontId="2" fillId="32" borderId="0" xfId="55" applyNumberFormat="1" applyFont="1" applyFill="1" applyBorder="1" applyAlignment="1">
      <alignment horizontal="left"/>
      <protection/>
    </xf>
    <xf numFmtId="0" fontId="2" fillId="32" borderId="0" xfId="55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55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55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55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Normal 2" xfId="51"/>
    <cellStyle name="Normal 2 2" xfId="52"/>
    <cellStyle name="Normal 3" xfId="53"/>
    <cellStyle name="Normal 4" xfId="54"/>
    <cellStyle name="Normal_Sheet1" xfId="55"/>
    <cellStyle name="Followed Hyperlink" xfId="56"/>
    <cellStyle name="Percent" xfId="57"/>
    <cellStyle name="Rangt" xfId="58"/>
    <cellStyle name="Skýringartexti" xfId="59"/>
    <cellStyle name="Hyperlink" xfId="60"/>
    <cellStyle name="Tengt hólf" xfId="61"/>
    <cellStyle name="Titill" xfId="62"/>
    <cellStyle name="Útreikningur" xfId="63"/>
    <cellStyle name="Úttak" xfId="64"/>
    <cellStyle name="Venjulegt 2" xfId="65"/>
    <cellStyle name="Viðvörunartexti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PageLayoutView="0" workbookViewId="0" topLeftCell="A1">
      <selection activeCell="M63" sqref="M63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29" width="9.140625" style="25" customWidth="1"/>
    <col min="30" max="16384" width="9.140625" style="2" customWidth="1"/>
  </cols>
  <sheetData>
    <row r="1" spans="1:7" ht="12.75">
      <c r="A1" s="1" t="s">
        <v>86</v>
      </c>
      <c r="G1" s="28"/>
    </row>
    <row r="2" ht="12.75">
      <c r="A2" s="1" t="s">
        <v>87</v>
      </c>
    </row>
    <row r="3" ht="12.75">
      <c r="A3" s="1" t="s">
        <v>88</v>
      </c>
    </row>
    <row r="4" spans="4:9" ht="25.5" customHeight="1">
      <c r="D4" s="27" t="s">
        <v>74</v>
      </c>
      <c r="E4" s="5" t="s">
        <v>83</v>
      </c>
      <c r="F4" s="5" t="s">
        <v>85</v>
      </c>
      <c r="G4" s="5" t="s">
        <v>76</v>
      </c>
      <c r="H4" s="5" t="s">
        <v>75</v>
      </c>
      <c r="I4" s="6" t="s">
        <v>73</v>
      </c>
    </row>
    <row r="5" spans="3:9" ht="12.75" customHeight="1">
      <c r="C5" s="5" t="s">
        <v>77</v>
      </c>
      <c r="D5" s="27" t="s">
        <v>78</v>
      </c>
      <c r="E5" s="6" t="s">
        <v>84</v>
      </c>
      <c r="F5" s="5" t="s">
        <v>80</v>
      </c>
      <c r="G5" s="5" t="s">
        <v>81</v>
      </c>
      <c r="H5" s="5" t="s">
        <v>79</v>
      </c>
      <c r="I5" s="6" t="s">
        <v>90</v>
      </c>
    </row>
    <row r="6" spans="1:9" ht="13.5" thickBot="1">
      <c r="A6" s="7" t="s">
        <v>0</v>
      </c>
      <c r="B6" s="7" t="s">
        <v>1</v>
      </c>
      <c r="C6" s="8">
        <v>43466</v>
      </c>
      <c r="D6" s="9">
        <v>50108472.40051348</v>
      </c>
      <c r="E6" s="9">
        <v>61028241.33504492</v>
      </c>
      <c r="F6" s="9">
        <v>32963414.63414634</v>
      </c>
      <c r="G6" s="9">
        <v>80112323.49165596</v>
      </c>
      <c r="H6" s="9">
        <v>10511553.27342747</v>
      </c>
      <c r="I6" s="9">
        <f>SUM(D6:H6)</f>
        <v>234724005.13478813</v>
      </c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9" ht="12.75">
      <c r="A8" s="14">
        <v>0</v>
      </c>
      <c r="B8" s="15" t="s">
        <v>2</v>
      </c>
      <c r="C8" s="16">
        <v>128793</v>
      </c>
      <c r="D8" s="16">
        <f aca="true" t="shared" si="0" ref="D8:D39">D$6/C$80*C8</f>
        <v>18077824.05124872</v>
      </c>
      <c r="E8" s="16">
        <f aca="true" t="shared" si="1" ref="E8:E39">E$6/C$80*C8</f>
        <v>22017390.59602186</v>
      </c>
      <c r="F8" s="16">
        <f aca="true" t="shared" si="2" ref="F8:F39">F$6/C$80*C8</f>
        <v>11892336.392165655</v>
      </c>
      <c r="G8" s="16">
        <f aca="true" t="shared" si="3" ref="G8:G39">C8/$C$80*$G$6</f>
        <v>28902427.454644084</v>
      </c>
      <c r="H8" s="16">
        <f aca="true" t="shared" si="4" ref="H8:H39">H$6/C$80*C8</f>
        <v>3792293.0290806885</v>
      </c>
      <c r="I8" s="16">
        <f aca="true" t="shared" si="5" ref="I8:I39">SUM(D8:H8)</f>
        <v>84682271.52316101</v>
      </c>
    </row>
    <row r="9" spans="1:9" ht="12.75">
      <c r="A9" s="17">
        <v>1000</v>
      </c>
      <c r="B9" s="15" t="s">
        <v>3</v>
      </c>
      <c r="C9" s="16">
        <v>36975</v>
      </c>
      <c r="D9" s="16">
        <f t="shared" si="0"/>
        <v>5189936.908798781</v>
      </c>
      <c r="E9" s="16">
        <f t="shared" si="1"/>
        <v>6320941.489738638</v>
      </c>
      <c r="F9" s="16">
        <f t="shared" si="2"/>
        <v>3414154.0153605016</v>
      </c>
      <c r="G9" s="16">
        <f t="shared" si="3"/>
        <v>8297556.97231577</v>
      </c>
      <c r="H9" s="16">
        <f t="shared" si="4"/>
        <v>1088724.0358579927</v>
      </c>
      <c r="I9" s="16">
        <f t="shared" si="5"/>
        <v>24311313.422071684</v>
      </c>
    </row>
    <row r="10" spans="1:9" ht="12.75">
      <c r="A10" s="17">
        <v>1100</v>
      </c>
      <c r="B10" s="15" t="s">
        <v>4</v>
      </c>
      <c r="C10" s="16">
        <v>4664</v>
      </c>
      <c r="D10" s="16">
        <f t="shared" si="0"/>
        <v>654654.9220456394</v>
      </c>
      <c r="E10" s="16">
        <f t="shared" si="1"/>
        <v>797319.0292938744</v>
      </c>
      <c r="F10" s="16">
        <f t="shared" si="2"/>
        <v>430658.94057177496</v>
      </c>
      <c r="G10" s="16">
        <f t="shared" si="3"/>
        <v>1046647.8896249019</v>
      </c>
      <c r="H10" s="16">
        <f t="shared" si="4"/>
        <v>137330.86959409542</v>
      </c>
      <c r="I10" s="16">
        <f t="shared" si="5"/>
        <v>3066611.651130286</v>
      </c>
    </row>
    <row r="11" spans="1:9" ht="12.75">
      <c r="A11" s="17">
        <v>1300</v>
      </c>
      <c r="B11" s="15" t="s">
        <v>5</v>
      </c>
      <c r="C11" s="16">
        <v>16299</v>
      </c>
      <c r="D11" s="16">
        <f t="shared" si="0"/>
        <v>2287783.1420287043</v>
      </c>
      <c r="E11" s="16">
        <f t="shared" si="1"/>
        <v>2786342.8084178516</v>
      </c>
      <c r="F11" s="16">
        <f t="shared" si="2"/>
        <v>1504997.871436398</v>
      </c>
      <c r="G11" s="16">
        <f t="shared" si="3"/>
        <v>3657657.3655652395</v>
      </c>
      <c r="H11" s="16">
        <f t="shared" si="4"/>
        <v>479921.92185123527</v>
      </c>
      <c r="I11" s="16">
        <f t="shared" si="5"/>
        <v>10716703.109299427</v>
      </c>
    </row>
    <row r="12" spans="1:9" ht="12.75">
      <c r="A12" s="17">
        <v>1400</v>
      </c>
      <c r="B12" s="15" t="s">
        <v>6</v>
      </c>
      <c r="C12" s="16">
        <v>29799</v>
      </c>
      <c r="D12" s="16">
        <f t="shared" si="0"/>
        <v>4182689.11278688</v>
      </c>
      <c r="E12" s="16">
        <f t="shared" si="1"/>
        <v>5094191.628200721</v>
      </c>
      <c r="F12" s="16">
        <f t="shared" si="2"/>
        <v>2751544.9764361754</v>
      </c>
      <c r="G12" s="16">
        <f t="shared" si="3"/>
        <v>6687191.351400613</v>
      </c>
      <c r="H12" s="16">
        <f t="shared" si="4"/>
        <v>877427.6550245389</v>
      </c>
      <c r="I12" s="16">
        <f t="shared" si="5"/>
        <v>19593044.723848928</v>
      </c>
    </row>
    <row r="13" spans="1:9" ht="12.75">
      <c r="A13" s="17">
        <v>1604</v>
      </c>
      <c r="B13" s="15" t="s">
        <v>7</v>
      </c>
      <c r="C13" s="16">
        <v>11463</v>
      </c>
      <c r="D13" s="16">
        <f t="shared" si="0"/>
        <v>1608985.7142815532</v>
      </c>
      <c r="E13" s="16">
        <f t="shared" si="1"/>
        <v>1959620.075642299</v>
      </c>
      <c r="F13" s="16">
        <f t="shared" si="2"/>
        <v>1058456.9973787</v>
      </c>
      <c r="G13" s="16">
        <f t="shared" si="3"/>
        <v>2572410.968861546</v>
      </c>
      <c r="H13" s="16">
        <f t="shared" si="4"/>
        <v>337526.53476782073</v>
      </c>
      <c r="I13" s="16">
        <f t="shared" si="5"/>
        <v>7537000.290931919</v>
      </c>
    </row>
    <row r="14" spans="1:9" ht="12.75">
      <c r="A14" s="17">
        <v>1606</v>
      </c>
      <c r="B14" s="15" t="s">
        <v>8</v>
      </c>
      <c r="C14" s="16">
        <v>238</v>
      </c>
      <c r="D14" s="16">
        <f t="shared" si="0"/>
        <v>33406.49044744043</v>
      </c>
      <c r="E14" s="16">
        <f t="shared" si="1"/>
        <v>40686.51993394985</v>
      </c>
      <c r="F14" s="16">
        <f t="shared" si="2"/>
        <v>21976.163777033114</v>
      </c>
      <c r="G14" s="16">
        <f t="shared" si="3"/>
        <v>53409.56212065324</v>
      </c>
      <c r="H14" s="16">
        <f t="shared" si="4"/>
        <v>7007.878851499723</v>
      </c>
      <c r="I14" s="16">
        <f t="shared" si="5"/>
        <v>156486.61513057636</v>
      </c>
    </row>
    <row r="15" spans="1:9" ht="12.75">
      <c r="A15" s="17">
        <v>2000</v>
      </c>
      <c r="B15" s="15" t="s">
        <v>9</v>
      </c>
      <c r="C15" s="16">
        <v>18920</v>
      </c>
      <c r="D15" s="16">
        <f t="shared" si="0"/>
        <v>2655675.627166273</v>
      </c>
      <c r="E15" s="16">
        <f t="shared" si="1"/>
        <v>3234407.3829845847</v>
      </c>
      <c r="F15" s="16">
        <f t="shared" si="2"/>
        <v>1747012.68345154</v>
      </c>
      <c r="G15" s="16">
        <f t="shared" si="3"/>
        <v>4245835.778667055</v>
      </c>
      <c r="H15" s="16">
        <f t="shared" si="4"/>
        <v>557096.923825104</v>
      </c>
      <c r="I15" s="16">
        <f t="shared" si="5"/>
        <v>12440028.396094557</v>
      </c>
    </row>
    <row r="16" spans="1:9" ht="12.75">
      <c r="A16" s="17">
        <v>2300</v>
      </c>
      <c r="B16" s="15" t="s">
        <v>10</v>
      </c>
      <c r="C16" s="16">
        <v>3427</v>
      </c>
      <c r="D16" s="16">
        <f t="shared" si="0"/>
        <v>481025.38976209395</v>
      </c>
      <c r="E16" s="16">
        <f t="shared" si="1"/>
        <v>585851.6966959921</v>
      </c>
      <c r="F16" s="16">
        <f t="shared" si="2"/>
        <v>316438.29102475836</v>
      </c>
      <c r="G16" s="16">
        <f t="shared" si="3"/>
        <v>769052.8125524312</v>
      </c>
      <c r="H16" s="16">
        <f t="shared" si="4"/>
        <v>100907.56648777123</v>
      </c>
      <c r="I16" s="16">
        <f t="shared" si="5"/>
        <v>2253275.7565230466</v>
      </c>
    </row>
    <row r="17" spans="1:9" ht="12.75">
      <c r="A17" s="17">
        <v>2506</v>
      </c>
      <c r="B17" s="15" t="s">
        <v>11</v>
      </c>
      <c r="C17" s="16">
        <v>1286</v>
      </c>
      <c r="D17" s="16">
        <f t="shared" si="0"/>
        <v>180507.33914037142</v>
      </c>
      <c r="E17" s="16">
        <f t="shared" si="1"/>
        <v>219843.96905487188</v>
      </c>
      <c r="F17" s="16">
        <f t="shared" si="2"/>
        <v>118745.15385405289</v>
      </c>
      <c r="G17" s="16">
        <f t="shared" si="3"/>
        <v>288591.1633914288</v>
      </c>
      <c r="H17" s="16">
        <f t="shared" si="4"/>
        <v>37866.101693397664</v>
      </c>
      <c r="I17" s="16">
        <f t="shared" si="5"/>
        <v>845553.7271341226</v>
      </c>
    </row>
    <row r="18" spans="1:9" ht="12.75">
      <c r="A18" s="17">
        <v>2510</v>
      </c>
      <c r="B18" s="15" t="s">
        <v>89</v>
      </c>
      <c r="C18" s="16">
        <v>3480</v>
      </c>
      <c r="D18" s="16">
        <f t="shared" si="0"/>
        <v>488464.6502398853</v>
      </c>
      <c r="E18" s="16">
        <f t="shared" si="1"/>
        <v>594912.1402106953</v>
      </c>
      <c r="F18" s="16">
        <f t="shared" si="2"/>
        <v>321332.14262216486</v>
      </c>
      <c r="G18" s="16">
        <f t="shared" si="3"/>
        <v>780946.538570896</v>
      </c>
      <c r="H18" s="16">
        <f t="shared" si="4"/>
        <v>102468.14455134049</v>
      </c>
      <c r="I18" s="16">
        <f t="shared" si="5"/>
        <v>2288123.616194982</v>
      </c>
    </row>
    <row r="19" spans="1:9" ht="12.75">
      <c r="A19" s="17">
        <v>3000</v>
      </c>
      <c r="B19" s="15" t="s">
        <v>12</v>
      </c>
      <c r="C19" s="16">
        <v>7411</v>
      </c>
      <c r="D19" s="16">
        <f t="shared" si="0"/>
        <v>1040233.1962436178</v>
      </c>
      <c r="E19" s="16">
        <f t="shared" si="1"/>
        <v>1266923.5261785812</v>
      </c>
      <c r="F19" s="16">
        <f t="shared" si="2"/>
        <v>684308.1922335816</v>
      </c>
      <c r="G19" s="16">
        <f t="shared" si="3"/>
        <v>1663101.9532611812</v>
      </c>
      <c r="H19" s="16">
        <f t="shared" si="4"/>
        <v>218215.92507758172</v>
      </c>
      <c r="I19" s="16">
        <f t="shared" si="5"/>
        <v>4872782.792994544</v>
      </c>
    </row>
    <row r="20" spans="1:29" s="18" customFormat="1" ht="12.75">
      <c r="A20" s="17">
        <v>3506</v>
      </c>
      <c r="B20" s="15" t="s">
        <v>13</v>
      </c>
      <c r="C20" s="16">
        <v>58</v>
      </c>
      <c r="D20" s="16">
        <f t="shared" si="0"/>
        <v>8141.077503998089</v>
      </c>
      <c r="E20" s="16">
        <f t="shared" si="1"/>
        <v>9915.20233684492</v>
      </c>
      <c r="F20" s="16">
        <f t="shared" si="2"/>
        <v>5355.535710369414</v>
      </c>
      <c r="G20" s="16">
        <f t="shared" si="3"/>
        <v>13015.775642848268</v>
      </c>
      <c r="H20" s="16">
        <f t="shared" si="4"/>
        <v>1707.8024091890084</v>
      </c>
      <c r="I20" s="16">
        <f t="shared" si="5"/>
        <v>38135.3936032497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18" customFormat="1" ht="12.75">
      <c r="A21" s="17">
        <v>3511</v>
      </c>
      <c r="B21" s="15" t="s">
        <v>14</v>
      </c>
      <c r="C21" s="16">
        <v>638</v>
      </c>
      <c r="D21" s="16">
        <f t="shared" si="0"/>
        <v>89551.85254397898</v>
      </c>
      <c r="E21" s="16">
        <f t="shared" si="1"/>
        <v>109067.22570529414</v>
      </c>
      <c r="F21" s="16">
        <f t="shared" si="2"/>
        <v>58910.89281406356</v>
      </c>
      <c r="G21" s="16">
        <f t="shared" si="3"/>
        <v>143173.53207133093</v>
      </c>
      <c r="H21" s="16">
        <f t="shared" si="4"/>
        <v>18785.82650107909</v>
      </c>
      <c r="I21" s="16">
        <f t="shared" si="5"/>
        <v>419489.3296357467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18" customFormat="1" ht="12.75">
      <c r="A22" s="17">
        <v>3609</v>
      </c>
      <c r="B22" s="15" t="s">
        <v>15</v>
      </c>
      <c r="C22" s="16">
        <v>3807</v>
      </c>
      <c r="D22" s="16">
        <f t="shared" si="0"/>
        <v>534363.4837538056</v>
      </c>
      <c r="E22" s="16">
        <f t="shared" si="1"/>
        <v>650813.3671787692</v>
      </c>
      <c r="F22" s="16">
        <f t="shared" si="2"/>
        <v>351526.28360993724</v>
      </c>
      <c r="G22" s="16">
        <f t="shared" si="3"/>
        <v>854328.584005575</v>
      </c>
      <c r="H22" s="16">
        <f t="shared" si="4"/>
        <v>112096.61675487163</v>
      </c>
      <c r="I22" s="16">
        <f t="shared" si="5"/>
        <v>2503128.3353029587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18" customFormat="1" ht="12.75">
      <c r="A23" s="17">
        <v>3709</v>
      </c>
      <c r="B23" s="15" t="s">
        <v>16</v>
      </c>
      <c r="C23" s="16">
        <v>866</v>
      </c>
      <c r="D23" s="16">
        <f t="shared" si="0"/>
        <v>121554.70893900594</v>
      </c>
      <c r="E23" s="16">
        <f t="shared" si="1"/>
        <v>148044.22799496038</v>
      </c>
      <c r="F23" s="16">
        <f t="shared" si="2"/>
        <v>79963.6883651709</v>
      </c>
      <c r="G23" s="16">
        <f t="shared" si="3"/>
        <v>194338.99494321723</v>
      </c>
      <c r="H23" s="16">
        <f t="shared" si="4"/>
        <v>25499.256661339332</v>
      </c>
      <c r="I23" s="16">
        <f t="shared" si="5"/>
        <v>569400.8769036938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18" customFormat="1" ht="12.75">
      <c r="A24" s="17">
        <v>3710</v>
      </c>
      <c r="B24" s="15" t="s">
        <v>17</v>
      </c>
      <c r="C24" s="16">
        <v>62</v>
      </c>
      <c r="D24" s="16">
        <f t="shared" si="0"/>
        <v>8702.531124963474</v>
      </c>
      <c r="E24" s="16">
        <f t="shared" si="1"/>
        <v>10599.009394558365</v>
      </c>
      <c r="F24" s="16">
        <f t="shared" si="2"/>
        <v>5724.883000739719</v>
      </c>
      <c r="G24" s="16">
        <f t="shared" si="3"/>
        <v>13913.415342355045</v>
      </c>
      <c r="H24" s="16">
        <f t="shared" si="4"/>
        <v>1825.581885684802</v>
      </c>
      <c r="I24" s="16">
        <f t="shared" si="5"/>
        <v>40765.42074830141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18" customFormat="1" ht="12.75">
      <c r="A25" s="17">
        <v>3711</v>
      </c>
      <c r="B25" s="15" t="s">
        <v>18</v>
      </c>
      <c r="C25" s="16">
        <v>1201</v>
      </c>
      <c r="D25" s="16">
        <f t="shared" si="0"/>
        <v>168576.44969485697</v>
      </c>
      <c r="E25" s="16">
        <f t="shared" si="1"/>
        <v>205313.0690784612</v>
      </c>
      <c r="F25" s="16">
        <f t="shared" si="2"/>
        <v>110896.52393368391</v>
      </c>
      <c r="G25" s="16">
        <f t="shared" si="3"/>
        <v>269516.31977690983</v>
      </c>
      <c r="H25" s="16">
        <f t="shared" si="4"/>
        <v>35363.28781786205</v>
      </c>
      <c r="I25" s="16">
        <f t="shared" si="5"/>
        <v>789665.6503017739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18" customFormat="1" ht="12.75">
      <c r="A26" s="17">
        <v>3713</v>
      </c>
      <c r="B26" s="15" t="s">
        <v>19</v>
      </c>
      <c r="C26" s="16">
        <v>117</v>
      </c>
      <c r="D26" s="16">
        <f t="shared" si="0"/>
        <v>16422.518413237525</v>
      </c>
      <c r="E26" s="16">
        <f t="shared" si="1"/>
        <v>20001.356438118204</v>
      </c>
      <c r="F26" s="16">
        <f t="shared" si="2"/>
        <v>10803.408243331405</v>
      </c>
      <c r="G26" s="16">
        <f t="shared" si="3"/>
        <v>26255.96121057323</v>
      </c>
      <c r="H26" s="16">
        <f t="shared" si="4"/>
        <v>3445.049687501965</v>
      </c>
      <c r="I26" s="16">
        <f t="shared" si="5"/>
        <v>76928.29399276232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18" customFormat="1" ht="12.75">
      <c r="A27" s="17">
        <v>3714</v>
      </c>
      <c r="B27" s="15" t="s">
        <v>20</v>
      </c>
      <c r="C27" s="16">
        <v>1674</v>
      </c>
      <c r="D27" s="16">
        <f t="shared" si="0"/>
        <v>234968.3403740138</v>
      </c>
      <c r="E27" s="16">
        <f t="shared" si="1"/>
        <v>286173.25365307584</v>
      </c>
      <c r="F27" s="16">
        <f t="shared" si="2"/>
        <v>154571.8410199724</v>
      </c>
      <c r="G27" s="16">
        <f t="shared" si="3"/>
        <v>375662.21424358623</v>
      </c>
      <c r="H27" s="16">
        <f t="shared" si="4"/>
        <v>49290.71091348965</v>
      </c>
      <c r="I27" s="16">
        <f t="shared" si="5"/>
        <v>1100666.3602041379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18" customFormat="1" ht="12.75">
      <c r="A28" s="17">
        <v>3811</v>
      </c>
      <c r="B28" s="15" t="s">
        <v>21</v>
      </c>
      <c r="C28" s="16">
        <v>673</v>
      </c>
      <c r="D28" s="16">
        <f t="shared" si="0"/>
        <v>94464.5717274261</v>
      </c>
      <c r="E28" s="16">
        <f t="shared" si="1"/>
        <v>115050.53746028677</v>
      </c>
      <c r="F28" s="16">
        <f t="shared" si="2"/>
        <v>62142.68160480372</v>
      </c>
      <c r="G28" s="16">
        <f t="shared" si="3"/>
        <v>151027.87944201523</v>
      </c>
      <c r="H28" s="16">
        <f t="shared" si="4"/>
        <v>19816.396920417286</v>
      </c>
      <c r="I28" s="16">
        <f t="shared" si="5"/>
        <v>442502.0671549491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18" customFormat="1" ht="12.75">
      <c r="A29" s="17">
        <v>4100</v>
      </c>
      <c r="B29" s="15" t="s">
        <v>22</v>
      </c>
      <c r="C29" s="16">
        <v>953</v>
      </c>
      <c r="D29" s="16">
        <f t="shared" si="0"/>
        <v>133766.32519500307</v>
      </c>
      <c r="E29" s="16">
        <f t="shared" si="1"/>
        <v>162917.03150022778</v>
      </c>
      <c r="F29" s="16">
        <f t="shared" si="2"/>
        <v>87996.99193072504</v>
      </c>
      <c r="G29" s="16">
        <f t="shared" si="3"/>
        <v>213862.65840748965</v>
      </c>
      <c r="H29" s="16">
        <f t="shared" si="4"/>
        <v>28060.96027512284</v>
      </c>
      <c r="I29" s="16">
        <f t="shared" si="5"/>
        <v>626603.9673085684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18" customFormat="1" ht="12.75">
      <c r="A30" s="17">
        <v>4200</v>
      </c>
      <c r="B30" s="15" t="s">
        <v>23</v>
      </c>
      <c r="C30" s="16">
        <v>3800</v>
      </c>
      <c r="D30" s="16">
        <f t="shared" si="0"/>
        <v>533380.9399171162</v>
      </c>
      <c r="E30" s="16">
        <f t="shared" si="1"/>
        <v>649616.7048277707</v>
      </c>
      <c r="F30" s="16">
        <f t="shared" si="2"/>
        <v>350879.92585178924</v>
      </c>
      <c r="G30" s="16">
        <f t="shared" si="3"/>
        <v>852757.7145314382</v>
      </c>
      <c r="H30" s="16">
        <f t="shared" si="4"/>
        <v>111890.502671004</v>
      </c>
      <c r="I30" s="16">
        <f t="shared" si="5"/>
        <v>2498525.7877991186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18" customFormat="1" ht="12.75">
      <c r="A31" s="17">
        <v>4502</v>
      </c>
      <c r="B31" s="15" t="s">
        <v>24</v>
      </c>
      <c r="C31" s="16">
        <v>258</v>
      </c>
      <c r="D31" s="16">
        <f t="shared" si="0"/>
        <v>36213.75855226736</v>
      </c>
      <c r="E31" s="16">
        <f t="shared" si="1"/>
        <v>44105.55522251707</v>
      </c>
      <c r="F31" s="16">
        <f t="shared" si="2"/>
        <v>23822.90022888464</v>
      </c>
      <c r="G31" s="16">
        <f t="shared" si="3"/>
        <v>57897.76061818712</v>
      </c>
      <c r="H31" s="16">
        <f t="shared" si="4"/>
        <v>7596.776233978692</v>
      </c>
      <c r="I31" s="16">
        <f t="shared" si="5"/>
        <v>169636.75085583486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18" customFormat="1" ht="12.75">
      <c r="A32" s="17">
        <v>4604</v>
      </c>
      <c r="B32" s="15" t="s">
        <v>25</v>
      </c>
      <c r="C32" s="16">
        <v>258</v>
      </c>
      <c r="D32" s="16">
        <f t="shared" si="0"/>
        <v>36213.75855226736</v>
      </c>
      <c r="E32" s="16">
        <f t="shared" si="1"/>
        <v>44105.55522251707</v>
      </c>
      <c r="F32" s="16">
        <f t="shared" si="2"/>
        <v>23822.90022888464</v>
      </c>
      <c r="G32" s="16">
        <f t="shared" si="3"/>
        <v>57897.76061818712</v>
      </c>
      <c r="H32" s="16">
        <f t="shared" si="4"/>
        <v>7596.776233978692</v>
      </c>
      <c r="I32" s="16">
        <f t="shared" si="5"/>
        <v>169636.75085583486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18" customFormat="1" ht="12.75">
      <c r="A33" s="17">
        <v>4607</v>
      </c>
      <c r="B33" s="15" t="s">
        <v>26</v>
      </c>
      <c r="C33" s="16">
        <v>998</v>
      </c>
      <c r="D33" s="16">
        <f t="shared" si="0"/>
        <v>140082.67843086366</v>
      </c>
      <c r="E33" s="16">
        <f t="shared" si="1"/>
        <v>170609.86089950398</v>
      </c>
      <c r="F33" s="16">
        <f t="shared" si="2"/>
        <v>92152.14894739096</v>
      </c>
      <c r="G33" s="16">
        <f t="shared" si="3"/>
        <v>223961.10502694087</v>
      </c>
      <c r="H33" s="16">
        <f t="shared" si="4"/>
        <v>29385.97938570052</v>
      </c>
      <c r="I33" s="16">
        <f t="shared" si="5"/>
        <v>656191.7726904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18" customFormat="1" ht="12.75">
      <c r="A34" s="17">
        <v>4803</v>
      </c>
      <c r="B34" s="15" t="s">
        <v>27</v>
      </c>
      <c r="C34" s="16">
        <v>204</v>
      </c>
      <c r="D34" s="16">
        <f t="shared" si="0"/>
        <v>28634.134669234656</v>
      </c>
      <c r="E34" s="16">
        <f t="shared" si="1"/>
        <v>34874.15994338559</v>
      </c>
      <c r="F34" s="16">
        <f t="shared" si="2"/>
        <v>18836.711808885528</v>
      </c>
      <c r="G34" s="16">
        <f t="shared" si="3"/>
        <v>45779.624674845625</v>
      </c>
      <c r="H34" s="16">
        <f t="shared" si="4"/>
        <v>6006.753301285477</v>
      </c>
      <c r="I34" s="16">
        <f t="shared" si="5"/>
        <v>134131.38439763687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18" customFormat="1" ht="12.75">
      <c r="A35" s="17">
        <v>4901</v>
      </c>
      <c r="B35" s="15" t="s">
        <v>28</v>
      </c>
      <c r="C35" s="16">
        <v>40</v>
      </c>
      <c r="D35" s="16">
        <f t="shared" si="0"/>
        <v>5614.536209653854</v>
      </c>
      <c r="E35" s="16">
        <f t="shared" si="1"/>
        <v>6838.070577134429</v>
      </c>
      <c r="F35" s="16">
        <f t="shared" si="2"/>
        <v>3693.4729037030447</v>
      </c>
      <c r="G35" s="16">
        <f t="shared" si="3"/>
        <v>8976.396995067771</v>
      </c>
      <c r="H35" s="16">
        <f t="shared" si="4"/>
        <v>1177.7947649579366</v>
      </c>
      <c r="I35" s="16">
        <f t="shared" si="5"/>
        <v>26300.271450517037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18" customFormat="1" ht="12.75">
      <c r="A36" s="17">
        <v>4902</v>
      </c>
      <c r="B36" s="15" t="s">
        <v>29</v>
      </c>
      <c r="C36" s="16">
        <v>103</v>
      </c>
      <c r="D36" s="16">
        <f t="shared" si="0"/>
        <v>14457.430739858675</v>
      </c>
      <c r="E36" s="16">
        <f t="shared" si="1"/>
        <v>17608.031736121153</v>
      </c>
      <c r="F36" s="16">
        <f t="shared" si="2"/>
        <v>9510.692727035339</v>
      </c>
      <c r="G36" s="16">
        <f t="shared" si="3"/>
        <v>23114.222262299507</v>
      </c>
      <c r="H36" s="16">
        <f t="shared" si="4"/>
        <v>3032.8215197666873</v>
      </c>
      <c r="I36" s="16">
        <f t="shared" si="5"/>
        <v>67723.19898508136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18" customFormat="1" ht="12.75">
      <c r="A37" s="17">
        <v>4911</v>
      </c>
      <c r="B37" s="15" t="s">
        <v>30</v>
      </c>
      <c r="C37" s="16">
        <v>449</v>
      </c>
      <c r="D37" s="16">
        <f t="shared" si="0"/>
        <v>63023.16895336451</v>
      </c>
      <c r="E37" s="16">
        <f t="shared" si="1"/>
        <v>76757.34222833396</v>
      </c>
      <c r="F37" s="16">
        <f t="shared" si="2"/>
        <v>41459.23334406668</v>
      </c>
      <c r="G37" s="16">
        <f t="shared" si="3"/>
        <v>100760.05626963572</v>
      </c>
      <c r="H37" s="16">
        <f t="shared" si="4"/>
        <v>13220.74623665284</v>
      </c>
      <c r="I37" s="16">
        <f t="shared" si="5"/>
        <v>295220.5470320537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18" customFormat="1" ht="12.75">
      <c r="A38" s="17">
        <v>5200</v>
      </c>
      <c r="B38" s="17" t="s">
        <v>31</v>
      </c>
      <c r="C38" s="16">
        <v>3992</v>
      </c>
      <c r="D38" s="16">
        <f t="shared" si="0"/>
        <v>560330.7137234546</v>
      </c>
      <c r="E38" s="16">
        <f t="shared" si="1"/>
        <v>682439.4435980159</v>
      </c>
      <c r="F38" s="16">
        <f t="shared" si="2"/>
        <v>368608.59578956384</v>
      </c>
      <c r="G38" s="16">
        <f t="shared" si="3"/>
        <v>895844.4201077635</v>
      </c>
      <c r="H38" s="16">
        <f t="shared" si="4"/>
        <v>117543.91754280208</v>
      </c>
      <c r="I38" s="16">
        <f t="shared" si="5"/>
        <v>2624767.0907616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18" customFormat="1" ht="12.75">
      <c r="A39" s="17">
        <v>5508</v>
      </c>
      <c r="B39" s="17" t="s">
        <v>32</v>
      </c>
      <c r="C39" s="16">
        <v>1181</v>
      </c>
      <c r="D39" s="16">
        <f t="shared" si="0"/>
        <v>165769.18159003006</v>
      </c>
      <c r="E39" s="16">
        <f t="shared" si="1"/>
        <v>201894.03378989402</v>
      </c>
      <c r="F39" s="16">
        <f t="shared" si="2"/>
        <v>109049.78748183239</v>
      </c>
      <c r="G39" s="16">
        <f t="shared" si="3"/>
        <v>265028.1212793759</v>
      </c>
      <c r="H39" s="16">
        <f t="shared" si="4"/>
        <v>34774.39043538308</v>
      </c>
      <c r="I39" s="16">
        <f t="shared" si="5"/>
        <v>776515.5145765154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18" customFormat="1" ht="12.75">
      <c r="A40" s="17">
        <v>5604</v>
      </c>
      <c r="B40" s="17" t="s">
        <v>33</v>
      </c>
      <c r="C40" s="16">
        <v>939</v>
      </c>
      <c r="D40" s="16">
        <f aca="true" t="shared" si="6" ref="D40:D71">D$6/C$80*C40</f>
        <v>131801.23752162422</v>
      </c>
      <c r="E40" s="16">
        <f aca="true" t="shared" si="7" ref="E40:E71">E$6/C$80*C40</f>
        <v>160523.7067982307</v>
      </c>
      <c r="F40" s="16">
        <f aca="true" t="shared" si="8" ref="F40:F71">F$6/C$80*C40</f>
        <v>86704.27641442897</v>
      </c>
      <c r="G40" s="16">
        <f aca="true" t="shared" si="9" ref="G40:G71">C40/$C$80*$G$6</f>
        <v>210720.9194592159</v>
      </c>
      <c r="H40" s="16">
        <f aca="true" t="shared" si="10" ref="H40:H71">H$6/C$80*C40</f>
        <v>27648.732107387565</v>
      </c>
      <c r="I40" s="16">
        <f aca="true" t="shared" si="11" ref="I40:I71">SUM(D40:H40)</f>
        <v>617398.8723008875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18" customFormat="1" ht="12.75">
      <c r="A41" s="17">
        <v>5609</v>
      </c>
      <c r="B41" s="17" t="s">
        <v>34</v>
      </c>
      <c r="C41" s="16">
        <v>452</v>
      </c>
      <c r="D41" s="16">
        <f t="shared" si="6"/>
        <v>63444.25916908855</v>
      </c>
      <c r="E41" s="16">
        <f t="shared" si="7"/>
        <v>77270.19752161905</v>
      </c>
      <c r="F41" s="16">
        <f t="shared" si="8"/>
        <v>41736.243811844404</v>
      </c>
      <c r="G41" s="16">
        <f t="shared" si="9"/>
        <v>101433.28604426581</v>
      </c>
      <c r="H41" s="16">
        <f t="shared" si="10"/>
        <v>13309.080844024686</v>
      </c>
      <c r="I41" s="16">
        <f t="shared" si="11"/>
        <v>297193.0673908425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18" customFormat="1" ht="12.75">
      <c r="A42" s="17">
        <v>5611</v>
      </c>
      <c r="B42" s="17" t="s">
        <v>35</v>
      </c>
      <c r="C42" s="16">
        <v>90</v>
      </c>
      <c r="D42" s="16">
        <f t="shared" si="6"/>
        <v>12632.706471721172</v>
      </c>
      <c r="E42" s="16">
        <f t="shared" si="7"/>
        <v>15385.658798552464</v>
      </c>
      <c r="F42" s="16">
        <f t="shared" si="8"/>
        <v>8310.31403333185</v>
      </c>
      <c r="G42" s="16">
        <f t="shared" si="9"/>
        <v>20196.893238902485</v>
      </c>
      <c r="H42" s="16">
        <f t="shared" si="10"/>
        <v>2650.038221155358</v>
      </c>
      <c r="I42" s="16">
        <f t="shared" si="11"/>
        <v>59175.61076366333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18" customFormat="1" ht="12.75">
      <c r="A43" s="17">
        <v>5612</v>
      </c>
      <c r="B43" s="17" t="s">
        <v>36</v>
      </c>
      <c r="C43" s="16">
        <v>371</v>
      </c>
      <c r="D43" s="16">
        <f t="shared" si="6"/>
        <v>52074.8233445395</v>
      </c>
      <c r="E43" s="16">
        <f t="shared" si="7"/>
        <v>63423.10460292183</v>
      </c>
      <c r="F43" s="16">
        <f t="shared" si="8"/>
        <v>34256.961181845734</v>
      </c>
      <c r="G43" s="16">
        <f t="shared" si="9"/>
        <v>83256.08212925357</v>
      </c>
      <c r="H43" s="16">
        <f t="shared" si="10"/>
        <v>10924.046444984862</v>
      </c>
      <c r="I43" s="16">
        <f t="shared" si="11"/>
        <v>243935.01770354548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18" customFormat="1" ht="12.75">
      <c r="A44" s="17">
        <v>5706</v>
      </c>
      <c r="B44" s="17" t="s">
        <v>37</v>
      </c>
      <c r="C44" s="16">
        <v>202</v>
      </c>
      <c r="D44" s="16">
        <f t="shared" si="6"/>
        <v>28353.407858751965</v>
      </c>
      <c r="E44" s="16">
        <f t="shared" si="7"/>
        <v>34532.25641452886</v>
      </c>
      <c r="F44" s="16">
        <f t="shared" si="8"/>
        <v>18652.038163700374</v>
      </c>
      <c r="G44" s="16">
        <f t="shared" si="9"/>
        <v>45330.80482509224</v>
      </c>
      <c r="H44" s="16">
        <f t="shared" si="10"/>
        <v>5947.86356303758</v>
      </c>
      <c r="I44" s="16">
        <f t="shared" si="11"/>
        <v>132816.37082511102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18" customFormat="1" ht="12.75">
      <c r="A45" s="17">
        <v>6000</v>
      </c>
      <c r="B45" s="17" t="s">
        <v>38</v>
      </c>
      <c r="C45" s="16">
        <v>18925</v>
      </c>
      <c r="D45" s="16">
        <f t="shared" si="6"/>
        <v>2656377.44419248</v>
      </c>
      <c r="E45" s="16">
        <f t="shared" si="7"/>
        <v>3235262.141806727</v>
      </c>
      <c r="F45" s="16">
        <f t="shared" si="8"/>
        <v>1747474.3675645029</v>
      </c>
      <c r="G45" s="16">
        <f t="shared" si="9"/>
        <v>4246957.8282914385</v>
      </c>
      <c r="H45" s="16">
        <f t="shared" si="10"/>
        <v>557244.1481707238</v>
      </c>
      <c r="I45" s="16">
        <f t="shared" si="11"/>
        <v>12443315.930025872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18" customFormat="1" ht="12.75">
      <c r="A46" s="17">
        <v>6100</v>
      </c>
      <c r="B46" s="17" t="s">
        <v>39</v>
      </c>
      <c r="C46" s="16">
        <v>3042</v>
      </c>
      <c r="D46" s="16">
        <f t="shared" si="6"/>
        <v>426985.47874417563</v>
      </c>
      <c r="E46" s="16">
        <f t="shared" si="7"/>
        <v>520035.2673910733</v>
      </c>
      <c r="F46" s="16">
        <f t="shared" si="8"/>
        <v>280888.6143266165</v>
      </c>
      <c r="G46" s="16">
        <f t="shared" si="9"/>
        <v>682654.9914749039</v>
      </c>
      <c r="H46" s="16">
        <f t="shared" si="10"/>
        <v>89571.29187505109</v>
      </c>
      <c r="I46" s="16">
        <f t="shared" si="11"/>
        <v>2000135.6438118205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18" customFormat="1" ht="12.75">
      <c r="A47" s="17">
        <v>6250</v>
      </c>
      <c r="B47" s="17" t="s">
        <v>40</v>
      </c>
      <c r="C47" s="16">
        <v>2007</v>
      </c>
      <c r="D47" s="16">
        <f t="shared" si="6"/>
        <v>281709.3543193821</v>
      </c>
      <c r="E47" s="16">
        <f t="shared" si="7"/>
        <v>343100.19120771997</v>
      </c>
      <c r="F47" s="16">
        <f t="shared" si="8"/>
        <v>185320.00294330026</v>
      </c>
      <c r="G47" s="16">
        <f t="shared" si="9"/>
        <v>450390.71922752535</v>
      </c>
      <c r="H47" s="16">
        <f t="shared" si="10"/>
        <v>59095.85233176447</v>
      </c>
      <c r="I47" s="16">
        <f t="shared" si="11"/>
        <v>1319616.1200296923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18" customFormat="1" ht="12.75">
      <c r="A48" s="17">
        <v>6400</v>
      </c>
      <c r="B48" s="17" t="s">
        <v>41</v>
      </c>
      <c r="C48" s="16">
        <v>1905</v>
      </c>
      <c r="D48" s="16">
        <f t="shared" si="6"/>
        <v>267392.2869847648</v>
      </c>
      <c r="E48" s="16">
        <f t="shared" si="7"/>
        <v>325663.11123602715</v>
      </c>
      <c r="F48" s="16">
        <f t="shared" si="8"/>
        <v>175901.64703885748</v>
      </c>
      <c r="G48" s="16">
        <f t="shared" si="9"/>
        <v>427500.9068901026</v>
      </c>
      <c r="H48" s="16">
        <f t="shared" si="10"/>
        <v>56092.47568112174</v>
      </c>
      <c r="I48" s="16">
        <f t="shared" si="11"/>
        <v>1252550.4278308738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8" customFormat="1" ht="12.75">
      <c r="A49" s="17">
        <v>6513</v>
      </c>
      <c r="B49" s="17" t="s">
        <v>42</v>
      </c>
      <c r="C49" s="16">
        <v>1042</v>
      </c>
      <c r="D49" s="16">
        <f t="shared" si="6"/>
        <v>146258.6682614829</v>
      </c>
      <c r="E49" s="16">
        <f t="shared" si="7"/>
        <v>178131.73853435187</v>
      </c>
      <c r="F49" s="16">
        <f t="shared" si="8"/>
        <v>96214.9691414643</v>
      </c>
      <c r="G49" s="16">
        <f t="shared" si="9"/>
        <v>233835.14172151542</v>
      </c>
      <c r="H49" s="16">
        <f t="shared" si="10"/>
        <v>30681.55362715425</v>
      </c>
      <c r="I49" s="16">
        <f t="shared" si="11"/>
        <v>685122.0712859688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8" customFormat="1" ht="12.75">
      <c r="A50" s="17">
        <v>6515</v>
      </c>
      <c r="B50" s="17" t="s">
        <v>43</v>
      </c>
      <c r="C50" s="16">
        <v>616</v>
      </c>
      <c r="D50" s="16">
        <f t="shared" si="6"/>
        <v>86463.85762866936</v>
      </c>
      <c r="E50" s="16">
        <f t="shared" si="7"/>
        <v>105306.2868878702</v>
      </c>
      <c r="F50" s="16">
        <f t="shared" si="8"/>
        <v>56879.48271702688</v>
      </c>
      <c r="G50" s="16">
        <f t="shared" si="9"/>
        <v>138236.51372404367</v>
      </c>
      <c r="H50" s="16">
        <f t="shared" si="10"/>
        <v>18138.039380352227</v>
      </c>
      <c r="I50" s="16">
        <f t="shared" si="11"/>
        <v>405024.18033796235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8" customFormat="1" ht="12.75">
      <c r="A51" s="17">
        <v>6601</v>
      </c>
      <c r="B51" s="17" t="s">
        <v>44</v>
      </c>
      <c r="C51" s="16">
        <v>491</v>
      </c>
      <c r="D51" s="16">
        <f t="shared" si="6"/>
        <v>68918.43197350106</v>
      </c>
      <c r="E51" s="16">
        <f t="shared" si="7"/>
        <v>83937.3163343251</v>
      </c>
      <c r="F51" s="16">
        <f t="shared" si="8"/>
        <v>45337.37989295487</v>
      </c>
      <c r="G51" s="16">
        <f t="shared" si="9"/>
        <v>110185.27311445688</v>
      </c>
      <c r="H51" s="16">
        <f t="shared" si="10"/>
        <v>14457.430739858673</v>
      </c>
      <c r="I51" s="16">
        <f t="shared" si="11"/>
        <v>322835.8320550966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18" customFormat="1" ht="12.75">
      <c r="A52" s="17">
        <v>6602</v>
      </c>
      <c r="B52" s="17" t="s">
        <v>45</v>
      </c>
      <c r="C52" s="16">
        <v>371</v>
      </c>
      <c r="D52" s="16">
        <f t="shared" si="6"/>
        <v>52074.8233445395</v>
      </c>
      <c r="E52" s="16">
        <f t="shared" si="7"/>
        <v>63423.10460292183</v>
      </c>
      <c r="F52" s="16">
        <f t="shared" si="8"/>
        <v>34256.961181845734</v>
      </c>
      <c r="G52" s="16">
        <f t="shared" si="9"/>
        <v>83256.08212925357</v>
      </c>
      <c r="H52" s="16">
        <f t="shared" si="10"/>
        <v>10924.046444984862</v>
      </c>
      <c r="I52" s="16">
        <f t="shared" si="11"/>
        <v>243935.01770354548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18" customFormat="1" ht="12.75">
      <c r="A53" s="17">
        <v>6607</v>
      </c>
      <c r="B53" s="17" t="s">
        <v>46</v>
      </c>
      <c r="C53" s="16">
        <v>502</v>
      </c>
      <c r="D53" s="16">
        <f t="shared" si="6"/>
        <v>70462.42943115588</v>
      </c>
      <c r="E53" s="16">
        <f t="shared" si="7"/>
        <v>85817.78574303708</v>
      </c>
      <c r="F53" s="16">
        <f t="shared" si="8"/>
        <v>46353.08494147321</v>
      </c>
      <c r="G53" s="16">
        <f t="shared" si="9"/>
        <v>112653.78228810051</v>
      </c>
      <c r="H53" s="16">
        <f t="shared" si="10"/>
        <v>14781.324300222106</v>
      </c>
      <c r="I53" s="16">
        <f t="shared" si="11"/>
        <v>330068.4067039888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18" customFormat="1" ht="12.75">
      <c r="A54" s="17">
        <v>6611</v>
      </c>
      <c r="B54" s="17" t="s">
        <v>47</v>
      </c>
      <c r="C54" s="16">
        <v>55</v>
      </c>
      <c r="D54" s="16">
        <f t="shared" si="6"/>
        <v>7719.987288274049</v>
      </c>
      <c r="E54" s="16">
        <f t="shared" si="7"/>
        <v>9402.34704355984</v>
      </c>
      <c r="F54" s="16">
        <f t="shared" si="8"/>
        <v>5078.525242591686</v>
      </c>
      <c r="G54" s="16">
        <f t="shared" si="9"/>
        <v>12342.545868218183</v>
      </c>
      <c r="H54" s="16">
        <f t="shared" si="10"/>
        <v>1619.467801817163</v>
      </c>
      <c r="I54" s="16">
        <f t="shared" si="11"/>
        <v>36162.87324446092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18" customFormat="1" ht="12.75">
      <c r="A55" s="17">
        <v>6612</v>
      </c>
      <c r="B55" s="17" t="s">
        <v>48</v>
      </c>
      <c r="C55" s="16">
        <v>894</v>
      </c>
      <c r="D55" s="16">
        <f t="shared" si="6"/>
        <v>125484.88428576365</v>
      </c>
      <c r="E55" s="16">
        <f t="shared" si="7"/>
        <v>152830.87739895447</v>
      </c>
      <c r="F55" s="16">
        <f t="shared" si="8"/>
        <v>82549.11939776305</v>
      </c>
      <c r="G55" s="16">
        <f t="shared" si="9"/>
        <v>200622.47283976467</v>
      </c>
      <c r="H55" s="16">
        <f t="shared" si="10"/>
        <v>26323.712996809885</v>
      </c>
      <c r="I55" s="16">
        <f t="shared" si="11"/>
        <v>587811.0669190557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18" customFormat="1" ht="12.75">
      <c r="A56" s="17">
        <v>6706</v>
      </c>
      <c r="B56" s="17" t="s">
        <v>49</v>
      </c>
      <c r="C56" s="16">
        <v>91</v>
      </c>
      <c r="D56" s="16">
        <f t="shared" si="6"/>
        <v>12773.069876962518</v>
      </c>
      <c r="E56" s="16">
        <f t="shared" si="7"/>
        <v>15556.610562980826</v>
      </c>
      <c r="F56" s="16">
        <f t="shared" si="8"/>
        <v>8402.650855924427</v>
      </c>
      <c r="G56" s="16">
        <f t="shared" si="9"/>
        <v>20421.30316377918</v>
      </c>
      <c r="H56" s="16">
        <f t="shared" si="10"/>
        <v>2679.483090279306</v>
      </c>
      <c r="I56" s="16">
        <f t="shared" si="11"/>
        <v>59833.11754992625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18" customFormat="1" ht="12.75">
      <c r="A57" s="17">
        <v>6709</v>
      </c>
      <c r="B57" s="17" t="s">
        <v>50</v>
      </c>
      <c r="C57" s="16">
        <v>504</v>
      </c>
      <c r="D57" s="16">
        <f t="shared" si="6"/>
        <v>70743.15624163856</v>
      </c>
      <c r="E57" s="16">
        <f t="shared" si="7"/>
        <v>86159.6892718938</v>
      </c>
      <c r="F57" s="16">
        <f t="shared" si="8"/>
        <v>46537.75858665836</v>
      </c>
      <c r="G57" s="16">
        <f t="shared" si="9"/>
        <v>113102.60213785392</v>
      </c>
      <c r="H57" s="16">
        <f t="shared" si="10"/>
        <v>14840.214038470003</v>
      </c>
      <c r="I57" s="16">
        <f t="shared" si="11"/>
        <v>331383.42027651466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18" customFormat="1" ht="12.75">
      <c r="A58" s="17">
        <v>7000</v>
      </c>
      <c r="B58" s="17" t="s">
        <v>51</v>
      </c>
      <c r="C58" s="16">
        <v>685</v>
      </c>
      <c r="D58" s="16">
        <f t="shared" si="6"/>
        <v>96148.93259032225</v>
      </c>
      <c r="E58" s="16">
        <f t="shared" si="7"/>
        <v>117101.95863342709</v>
      </c>
      <c r="F58" s="16">
        <f t="shared" si="8"/>
        <v>63250.72347591464</v>
      </c>
      <c r="G58" s="16">
        <f t="shared" si="9"/>
        <v>153720.79854053556</v>
      </c>
      <c r="H58" s="16">
        <f t="shared" si="10"/>
        <v>20169.735349904666</v>
      </c>
      <c r="I58" s="16">
        <f t="shared" si="11"/>
        <v>450392.1485901042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18" customFormat="1" ht="12.75">
      <c r="A59" s="17">
        <v>7300</v>
      </c>
      <c r="B59" s="17" t="s">
        <v>52</v>
      </c>
      <c r="C59" s="16">
        <v>5070</v>
      </c>
      <c r="D59" s="16">
        <f t="shared" si="6"/>
        <v>711642.464573626</v>
      </c>
      <c r="E59" s="16">
        <f t="shared" si="7"/>
        <v>866725.4456517888</v>
      </c>
      <c r="F59" s="16">
        <f t="shared" si="8"/>
        <v>468147.6905443609</v>
      </c>
      <c r="G59" s="16">
        <f t="shared" si="9"/>
        <v>1137758.31912484</v>
      </c>
      <c r="H59" s="16">
        <f t="shared" si="10"/>
        <v>149285.48645841848</v>
      </c>
      <c r="I59" s="16">
        <f t="shared" si="11"/>
        <v>3333559.4063530345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18" customFormat="1" ht="12.75">
      <c r="A60" s="17">
        <v>7502</v>
      </c>
      <c r="B60" s="17" t="s">
        <v>53</v>
      </c>
      <c r="C60" s="16">
        <v>660</v>
      </c>
      <c r="D60" s="16">
        <f t="shared" si="6"/>
        <v>92639.84745928859</v>
      </c>
      <c r="E60" s="16">
        <f t="shared" si="7"/>
        <v>112828.16452271807</v>
      </c>
      <c r="F60" s="16">
        <f t="shared" si="8"/>
        <v>60942.30291110023</v>
      </c>
      <c r="G60" s="16">
        <f t="shared" si="9"/>
        <v>148110.55041861822</v>
      </c>
      <c r="H60" s="16">
        <f t="shared" si="10"/>
        <v>19433.613621805955</v>
      </c>
      <c r="I60" s="16">
        <f t="shared" si="11"/>
        <v>433954.47893353103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18" customFormat="1" ht="12.75">
      <c r="A61" s="17">
        <v>7505</v>
      </c>
      <c r="B61" s="17" t="s">
        <v>54</v>
      </c>
      <c r="C61" s="16">
        <v>74</v>
      </c>
      <c r="D61" s="16">
        <f t="shared" si="6"/>
        <v>10386.89198785963</v>
      </c>
      <c r="E61" s="16">
        <f t="shared" si="7"/>
        <v>12650.430567698693</v>
      </c>
      <c r="F61" s="16">
        <f t="shared" si="8"/>
        <v>6832.924871850632</v>
      </c>
      <c r="G61" s="16">
        <f t="shared" si="9"/>
        <v>16606.334440875376</v>
      </c>
      <c r="H61" s="16">
        <f t="shared" si="10"/>
        <v>2178.920315172183</v>
      </c>
      <c r="I61" s="16">
        <f t="shared" si="11"/>
        <v>48655.50218345651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8" customFormat="1" ht="12.75">
      <c r="A62" s="17">
        <v>7509</v>
      </c>
      <c r="B62" s="17" t="s">
        <v>55</v>
      </c>
      <c r="C62" s="16">
        <v>109</v>
      </c>
      <c r="D62" s="16">
        <f t="shared" si="6"/>
        <v>15299.611171306753</v>
      </c>
      <c r="E62" s="16">
        <f t="shared" si="7"/>
        <v>18633.74232269132</v>
      </c>
      <c r="F62" s="16">
        <f t="shared" si="8"/>
        <v>10064.713662590797</v>
      </c>
      <c r="G62" s="16">
        <f t="shared" si="9"/>
        <v>24460.681811559672</v>
      </c>
      <c r="H62" s="16">
        <f t="shared" si="10"/>
        <v>3209.4907345103775</v>
      </c>
      <c r="I62" s="16">
        <f t="shared" si="11"/>
        <v>71668.23970265892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18" customFormat="1" ht="12.75">
      <c r="A63" s="17">
        <v>7617</v>
      </c>
      <c r="B63" s="17" t="s">
        <v>56</v>
      </c>
      <c r="C63" s="16">
        <v>472</v>
      </c>
      <c r="D63" s="16">
        <f t="shared" si="6"/>
        <v>66251.52727391548</v>
      </c>
      <c r="E63" s="16">
        <f t="shared" si="7"/>
        <v>80689.23281018627</v>
      </c>
      <c r="F63" s="16">
        <f t="shared" si="8"/>
        <v>43582.98026369593</v>
      </c>
      <c r="G63" s="16">
        <f t="shared" si="9"/>
        <v>105921.4845417997</v>
      </c>
      <c r="H63" s="16">
        <f t="shared" si="10"/>
        <v>13897.978226503654</v>
      </c>
      <c r="I63" s="16">
        <f>SUM(D63:H63)</f>
        <v>310343.20311610104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18" customFormat="1" ht="12.75">
      <c r="A64" s="17">
        <v>7620</v>
      </c>
      <c r="B64" s="17" t="s">
        <v>57</v>
      </c>
      <c r="C64" s="16">
        <v>3600</v>
      </c>
      <c r="D64" s="16">
        <f t="shared" si="6"/>
        <v>505308.25886884687</v>
      </c>
      <c r="E64" s="16">
        <f t="shared" si="7"/>
        <v>615426.3519420986</v>
      </c>
      <c r="F64" s="16">
        <f t="shared" si="8"/>
        <v>332412.561333274</v>
      </c>
      <c r="G64" s="16">
        <f t="shared" si="9"/>
        <v>807875.7295560993</v>
      </c>
      <c r="H64" s="16">
        <f t="shared" si="10"/>
        <v>106001.5288462143</v>
      </c>
      <c r="I64" s="16">
        <f t="shared" si="11"/>
        <v>2367024.4305465333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18" customFormat="1" ht="12.75">
      <c r="A65" s="17">
        <v>7708</v>
      </c>
      <c r="B65" s="17" t="s">
        <v>58</v>
      </c>
      <c r="C65" s="16">
        <v>2389</v>
      </c>
      <c r="D65" s="16">
        <f t="shared" si="6"/>
        <v>335328.17512157647</v>
      </c>
      <c r="E65" s="16">
        <f t="shared" si="7"/>
        <v>408403.7652193538</v>
      </c>
      <c r="F65" s="16">
        <f t="shared" si="8"/>
        <v>220592.66917366433</v>
      </c>
      <c r="G65" s="16">
        <f t="shared" si="9"/>
        <v>536115.3105304226</v>
      </c>
      <c r="H65" s="16">
        <f t="shared" si="10"/>
        <v>70343.79233711277</v>
      </c>
      <c r="I65" s="16">
        <f t="shared" si="11"/>
        <v>1570783.71238213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8" customFormat="1" ht="12.75">
      <c r="A66" s="17">
        <v>8000</v>
      </c>
      <c r="B66" s="17" t="s">
        <v>59</v>
      </c>
      <c r="C66" s="16">
        <v>4301</v>
      </c>
      <c r="D66" s="16">
        <f t="shared" si="6"/>
        <v>603703.0059430307</v>
      </c>
      <c r="E66" s="16">
        <f t="shared" si="7"/>
        <v>735263.5388063794</v>
      </c>
      <c r="F66" s="16">
        <f t="shared" si="8"/>
        <v>397140.67397066986</v>
      </c>
      <c r="G66" s="16">
        <f t="shared" si="9"/>
        <v>965187.0868946621</v>
      </c>
      <c r="H66" s="16">
        <f t="shared" si="10"/>
        <v>126642.38210210214</v>
      </c>
      <c r="I66" s="16">
        <f t="shared" si="11"/>
        <v>2827936.687716844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18" customFormat="1" ht="12.75">
      <c r="A67" s="17">
        <v>8200</v>
      </c>
      <c r="B67" s="17" t="s">
        <v>60</v>
      </c>
      <c r="C67" s="16">
        <v>9485</v>
      </c>
      <c r="D67" s="16">
        <f t="shared" si="6"/>
        <v>1331346.89871417</v>
      </c>
      <c r="E67" s="16">
        <f t="shared" si="7"/>
        <v>1621477.4856030014</v>
      </c>
      <c r="F67" s="16">
        <f t="shared" si="8"/>
        <v>875814.7622905844</v>
      </c>
      <c r="G67" s="16">
        <f t="shared" si="9"/>
        <v>2128528.1374554452</v>
      </c>
      <c r="H67" s="16">
        <f t="shared" si="10"/>
        <v>279284.58364065073</v>
      </c>
      <c r="I67" s="16">
        <f t="shared" si="11"/>
        <v>6236451.867703852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18" customFormat="1" ht="12.75">
      <c r="A68" s="17">
        <v>8508</v>
      </c>
      <c r="B68" s="17" t="s">
        <v>61</v>
      </c>
      <c r="C68" s="16">
        <v>695</v>
      </c>
      <c r="D68" s="16">
        <f t="shared" si="6"/>
        <v>97552.56664273572</v>
      </c>
      <c r="E68" s="16">
        <f t="shared" si="7"/>
        <v>118811.4762777107</v>
      </c>
      <c r="F68" s="16">
        <f t="shared" si="8"/>
        <v>64174.0917018404</v>
      </c>
      <c r="G68" s="16">
        <f t="shared" si="9"/>
        <v>155964.89778930251</v>
      </c>
      <c r="H68" s="16">
        <f t="shared" si="10"/>
        <v>20464.18404114415</v>
      </c>
      <c r="I68" s="16">
        <f t="shared" si="11"/>
        <v>456967.2164527335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18" customFormat="1" ht="12.75">
      <c r="A69" s="17">
        <v>8509</v>
      </c>
      <c r="B69" s="17" t="s">
        <v>62</v>
      </c>
      <c r="C69" s="16">
        <v>583</v>
      </c>
      <c r="D69" s="16">
        <f t="shared" si="6"/>
        <v>81831.86525570492</v>
      </c>
      <c r="E69" s="16">
        <f t="shared" si="7"/>
        <v>99664.8786617343</v>
      </c>
      <c r="F69" s="16">
        <f t="shared" si="8"/>
        <v>53832.36757147187</v>
      </c>
      <c r="G69" s="16">
        <f t="shared" si="9"/>
        <v>130830.98620311274</v>
      </c>
      <c r="H69" s="16">
        <f t="shared" si="10"/>
        <v>17166.358699261928</v>
      </c>
      <c r="I69" s="16">
        <f t="shared" si="11"/>
        <v>383326.45639128576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18" customFormat="1" ht="12.75">
      <c r="A70" s="17">
        <v>8610</v>
      </c>
      <c r="B70" s="17" t="s">
        <v>63</v>
      </c>
      <c r="C70" s="16">
        <v>248</v>
      </c>
      <c r="D70" s="16">
        <f t="shared" si="6"/>
        <v>34810.1244998539</v>
      </c>
      <c r="E70" s="16">
        <f t="shared" si="7"/>
        <v>42396.03757823346</v>
      </c>
      <c r="F70" s="16">
        <f t="shared" si="8"/>
        <v>22899.532002958877</v>
      </c>
      <c r="G70" s="16">
        <f t="shared" si="9"/>
        <v>55653.66136942018</v>
      </c>
      <c r="H70" s="16">
        <f t="shared" si="10"/>
        <v>7302.327542739208</v>
      </c>
      <c r="I70" s="16">
        <f t="shared" si="11"/>
        <v>163061.68299320564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18" customFormat="1" ht="12.75">
      <c r="A71" s="17">
        <v>8613</v>
      </c>
      <c r="B71" s="17" t="s">
        <v>64</v>
      </c>
      <c r="C71" s="16">
        <v>1924</v>
      </c>
      <c r="D71" s="16">
        <f t="shared" si="6"/>
        <v>270059.1916843504</v>
      </c>
      <c r="E71" s="16">
        <f t="shared" si="7"/>
        <v>328911.19476016605</v>
      </c>
      <c r="F71" s="16">
        <f t="shared" si="8"/>
        <v>177656.04666811644</v>
      </c>
      <c r="G71" s="16">
        <f t="shared" si="9"/>
        <v>431764.6954627598</v>
      </c>
      <c r="H71" s="16">
        <f t="shared" si="10"/>
        <v>56651.92819447676</v>
      </c>
      <c r="I71" s="16">
        <f t="shared" si="11"/>
        <v>1265043.0567698695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18" customFormat="1" ht="12.75">
      <c r="A72" s="17">
        <v>8614</v>
      </c>
      <c r="B72" s="17" t="s">
        <v>65</v>
      </c>
      <c r="C72" s="16">
        <v>1636</v>
      </c>
      <c r="D72" s="16">
        <f aca="true" t="shared" si="12" ref="D72:D79">D$6/C$80*C72</f>
        <v>229634.53097484264</v>
      </c>
      <c r="E72" s="16">
        <f aca="true" t="shared" si="13" ref="E72:E79">E$6/C$80*C72</f>
        <v>279677.08660479815</v>
      </c>
      <c r="F72" s="16">
        <f aca="true" t="shared" si="14" ref="F72:F79">F$6/C$80*C72</f>
        <v>151063.04176145451</v>
      </c>
      <c r="G72" s="16">
        <f aca="true" t="shared" si="15" ref="G72:G79">C72/$C$80*$G$6</f>
        <v>367134.6370982718</v>
      </c>
      <c r="H72" s="16">
        <f aca="true" t="shared" si="16" ref="H72:H79">H$6/C$80*C72</f>
        <v>48171.80588677961</v>
      </c>
      <c r="I72" s="16">
        <f aca="true" t="shared" si="17" ref="I72:I79">SUM(D72:H72)</f>
        <v>1075681.1023261468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18" customFormat="1" ht="12.75">
      <c r="A73" s="17">
        <v>8710</v>
      </c>
      <c r="B73" s="17" t="s">
        <v>66</v>
      </c>
      <c r="C73" s="16">
        <v>786</v>
      </c>
      <c r="D73" s="16">
        <f t="shared" si="12"/>
        <v>110325.63651969824</v>
      </c>
      <c r="E73" s="16">
        <f t="shared" si="13"/>
        <v>134368.0868406915</v>
      </c>
      <c r="F73" s="16">
        <f t="shared" si="14"/>
        <v>72576.74255776482</v>
      </c>
      <c r="G73" s="16">
        <f t="shared" si="15"/>
        <v>176386.2009530817</v>
      </c>
      <c r="H73" s="16">
        <f t="shared" si="16"/>
        <v>23143.667131423455</v>
      </c>
      <c r="I73" s="16">
        <f t="shared" si="17"/>
        <v>516800.3340026598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18" customFormat="1" ht="12.75">
      <c r="A74" s="17">
        <v>8716</v>
      </c>
      <c r="B74" s="17" t="s">
        <v>67</v>
      </c>
      <c r="C74" s="16">
        <v>2628</v>
      </c>
      <c r="D74" s="16">
        <f t="shared" si="12"/>
        <v>368875.0289742582</v>
      </c>
      <c r="E74" s="16">
        <f t="shared" si="13"/>
        <v>449261.236917732</v>
      </c>
      <c r="F74" s="16">
        <f t="shared" si="14"/>
        <v>242661.16977329002</v>
      </c>
      <c r="G74" s="16">
        <f t="shared" si="15"/>
        <v>589749.2825759525</v>
      </c>
      <c r="H74" s="16">
        <f t="shared" si="16"/>
        <v>77381.11605773645</v>
      </c>
      <c r="I74" s="16">
        <f t="shared" si="17"/>
        <v>1727927.8342989688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18" customFormat="1" ht="12.75">
      <c r="A75" s="17">
        <v>8717</v>
      </c>
      <c r="B75" s="17" t="s">
        <v>68</v>
      </c>
      <c r="C75" s="16">
        <v>2153</v>
      </c>
      <c r="D75" s="16">
        <f t="shared" si="12"/>
        <v>302202.41148461873</v>
      </c>
      <c r="E75" s="16">
        <f t="shared" si="13"/>
        <v>368059.1488142606</v>
      </c>
      <c r="F75" s="16">
        <f t="shared" si="14"/>
        <v>198801.17904181636</v>
      </c>
      <c r="G75" s="16">
        <f t="shared" si="15"/>
        <v>483154.5682595227</v>
      </c>
      <c r="H75" s="16">
        <f t="shared" si="16"/>
        <v>63394.803223860945</v>
      </c>
      <c r="I75" s="16">
        <f t="shared" si="17"/>
        <v>1415612.1108240795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18" customFormat="1" ht="12.75">
      <c r="A76" s="17">
        <v>8719</v>
      </c>
      <c r="B76" s="17" t="s">
        <v>69</v>
      </c>
      <c r="C76" s="16">
        <v>493</v>
      </c>
      <c r="D76" s="16">
        <f t="shared" si="12"/>
        <v>69199.15878398376</v>
      </c>
      <c r="E76" s="16">
        <f t="shared" si="13"/>
        <v>84279.21986318183</v>
      </c>
      <c r="F76" s="16">
        <f t="shared" si="14"/>
        <v>45522.053538140026</v>
      </c>
      <c r="G76" s="16">
        <f t="shared" si="15"/>
        <v>110634.09296421026</v>
      </c>
      <c r="H76" s="16">
        <f t="shared" si="16"/>
        <v>14516.32047810657</v>
      </c>
      <c r="I76" s="16">
        <f t="shared" si="17"/>
        <v>324150.84562762245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18" customFormat="1" ht="12.75">
      <c r="A77" s="17">
        <v>8720</v>
      </c>
      <c r="B77" s="19" t="s">
        <v>70</v>
      </c>
      <c r="C77" s="16">
        <v>626</v>
      </c>
      <c r="D77" s="16">
        <f t="shared" si="12"/>
        <v>87867.49168108281</v>
      </c>
      <c r="E77" s="16">
        <f t="shared" si="13"/>
        <v>107015.80453215381</v>
      </c>
      <c r="F77" s="16">
        <f t="shared" si="14"/>
        <v>57802.850942952646</v>
      </c>
      <c r="G77" s="16">
        <f t="shared" si="15"/>
        <v>140480.6129728106</v>
      </c>
      <c r="H77" s="16">
        <f t="shared" si="16"/>
        <v>18432.48807159171</v>
      </c>
      <c r="I77" s="16">
        <f t="shared" si="17"/>
        <v>411599.2482005916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18" customFormat="1" ht="12.75">
      <c r="A78" s="17">
        <v>8721</v>
      </c>
      <c r="B78" s="15" t="s">
        <v>71</v>
      </c>
      <c r="C78" s="16">
        <v>1121</v>
      </c>
      <c r="D78" s="16">
        <f t="shared" si="12"/>
        <v>157347.37727554925</v>
      </c>
      <c r="E78" s="16">
        <f t="shared" si="13"/>
        <v>191636.92792419237</v>
      </c>
      <c r="F78" s="16">
        <f t="shared" si="14"/>
        <v>103509.57812627782</v>
      </c>
      <c r="G78" s="16">
        <f t="shared" si="15"/>
        <v>251563.52578677426</v>
      </c>
      <c r="H78" s="16">
        <f t="shared" si="16"/>
        <v>33007.69828794618</v>
      </c>
      <c r="I78" s="16">
        <f t="shared" si="17"/>
        <v>737065.1074007399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18" customFormat="1" ht="12.75">
      <c r="A79" s="17">
        <v>8722</v>
      </c>
      <c r="B79" s="15" t="s">
        <v>72</v>
      </c>
      <c r="C79" s="16">
        <v>667</v>
      </c>
      <c r="D79" s="16">
        <f t="shared" si="12"/>
        <v>93622.39129597801</v>
      </c>
      <c r="E79" s="16">
        <f t="shared" si="13"/>
        <v>114024.82687371659</v>
      </c>
      <c r="F79" s="16">
        <f t="shared" si="14"/>
        <v>61588.66066924827</v>
      </c>
      <c r="G79" s="16">
        <f t="shared" si="15"/>
        <v>149681.41989275508</v>
      </c>
      <c r="H79" s="16">
        <f t="shared" si="16"/>
        <v>19639.727705673595</v>
      </c>
      <c r="I79" s="16">
        <f t="shared" si="17"/>
        <v>438557.02643737156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2:9" ht="13.5" thickBot="1">
      <c r="B80" s="20" t="s">
        <v>73</v>
      </c>
      <c r="C80" s="21">
        <f aca="true" t="shared" si="18" ref="C80:I80">SUM(C8:C79)</f>
        <v>356991</v>
      </c>
      <c r="D80" s="22">
        <f t="shared" si="18"/>
        <v>50108472.400513485</v>
      </c>
      <c r="E80" s="22">
        <f t="shared" si="18"/>
        <v>61028241.33504495</v>
      </c>
      <c r="F80" s="22">
        <f t="shared" si="18"/>
        <v>32963414.634146344</v>
      </c>
      <c r="G80" s="22">
        <f t="shared" si="18"/>
        <v>80112323.49165592</v>
      </c>
      <c r="H80" s="22">
        <f t="shared" si="18"/>
        <v>10511553.273427473</v>
      </c>
      <c r="I80" s="22">
        <f t="shared" si="18"/>
        <v>234724005.13478813</v>
      </c>
    </row>
    <row r="81" ht="13.5" thickTop="1"/>
    <row r="82" spans="1:2" ht="12.75">
      <c r="A82" s="23" t="s">
        <v>82</v>
      </c>
      <c r="B82" s="15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Gústav Aron Gústavsson</cp:lastModifiedBy>
  <cp:lastPrinted>2018-07-03T11:04:35Z</cp:lastPrinted>
  <dcterms:created xsi:type="dcterms:W3CDTF">2012-05-15T11:33:46Z</dcterms:created>
  <dcterms:modified xsi:type="dcterms:W3CDTF">2019-09-30T16:20:50Z</dcterms:modified>
  <cp:category/>
  <cp:version/>
  <cp:contentType/>
  <cp:contentStatus/>
</cp:coreProperties>
</file>